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nov" sheetId="1" r:id="rId1"/>
    <sheet name="balsh" sheetId="2" r:id="rId2"/>
    <sheet name="cashflow" sheetId="3" r:id="rId3"/>
    <sheet name="Equity" sheetId="4" r:id="rId4"/>
  </sheets>
  <definedNames>
    <definedName name="_xlnm.Print_Area">'Equity'!$A$1:$G$31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<sst xmlns="http://schemas.openxmlformats.org/spreadsheetml/2006/main" count="143" uniqueCount="100">
  <si>
    <t>AJIYA BERHAD (company no. 377627-W)</t>
  </si>
  <si>
    <t>(Incorporated in Malaysia)</t>
  </si>
  <si>
    <t>Condensed Consolidated Income Statements for the fourth quarter ended 30th November, 2004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</si>
  <si>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</si>
  <si>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</si>
  <si>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</si>
  <si>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</si>
  <si>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</si>
  <si>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</si>
  <si>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</si>
  <si>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</si>
  <si>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</si>
  <si>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</si>
  <si>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after tax &amp; 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</si>
  <si>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</si>
  <si>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</si>
  <si>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</si>
  <si>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</si>
  <si>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</si>
  <si>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</si>
  <si>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</si>
  <si>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2003)</t>
  </si>
  <si>
    <t>CURRENT</t>
  </si>
  <si>
    <t>QUARTER ENDED</t>
  </si>
  <si>
    <t>30 NOVEMBER</t>
  </si>
  <si>
    <t>RM'000</t>
  </si>
  <si>
    <t>COMPARATIVE</t>
  </si>
  <si>
    <t>12 MONTH</t>
  </si>
  <si>
    <t>CUMULATIVE</t>
  </si>
  <si>
    <t>TO DATE</t>
  </si>
  <si>
    <t>CUMMULATIVE</t>
  </si>
  <si>
    <t>Condensed Consolidated Balance Sheets as at 30 November  2004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</si>
  <si>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</si>
  <si>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</si>
  <si>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</si>
  <si>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</si>
  <si>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</si>
  <si>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</si>
  <si>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</si>
  <si>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</si>
  <si>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</si>
  <si>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</si>
  <si>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</si>
  <si>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</si>
  <si>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</si>
  <si>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</si>
  <si>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</si>
  <si>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</si>
  <si>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</si>
  <si>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</si>
  <si>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</si>
  <si>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</si>
  <si>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</si>
  <si>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</si>
  <si>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</si>
  <si>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</si>
  <si>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30 NOVEMBER 2004</t>
  </si>
  <si>
    <t>-</t>
  </si>
  <si>
    <t>Audited result</t>
  </si>
  <si>
    <t>30 NOVEMBER 2003</t>
  </si>
  <si>
    <t>Condensed Consolidated Cash Flow Statements for the fourth quarter ended 30 November 2004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</si>
  <si>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</si>
  <si>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</si>
  <si>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</si>
  <si>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</si>
  <si>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</si>
  <si>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</si>
  <si>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</si>
  <si>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</si>
  <si>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</si>
  <si>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</si>
  <si>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</si>
  <si>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</si>
  <si>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</si>
  <si>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</si>
  <si>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</si>
  <si>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</si>
  <si>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</si>
  <si>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</si>
  <si>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</si>
  <si>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</si>
  <si>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</si>
  <si>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30 November 2004</t>
  </si>
  <si>
    <t>30 November 2003</t>
  </si>
  <si>
    <t>Condensed Consolidated Statements of Changes in Equity for the fourth quarter ended 30 November  2004</t>
  </si>
  <si>
    <t xml:space="preserve">Year ended </t>
  </si>
  <si>
    <t>Balance at beginning of year</t>
  </si>
  <si>
    <t>Movements during the period</t>
  </si>
  <si>
    <t>Balance at end of period</t>
  </si>
  <si>
    <t>Year ended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</si>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</sst>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showOutlineSymbols="0" zoomScale="87" zoomScaleNormal="87" workbookViewId="0" topLeftCell="A1">
      <selection activeCell="C6" sqref="C6"/>
    </sheetView>
  </sheetViews>
  <sheetFormatPr defaultColWidth="8.88671875" defaultRowHeight="15" customHeight="1"/>
  <cols>
    <col min="1" max="1" width="4.6640625" style="1" customWidth="1"/>
    <col min="2" max="2" width="33.6640625" style="1" customWidth="1"/>
    <col min="3" max="3" width="18.6640625" style="3" customWidth="1"/>
    <col min="4" max="4" width="3.6640625" style="3" customWidth="1"/>
    <col min="5" max="5" width="18.6640625" style="3" customWidth="1"/>
    <col min="6" max="6" width="3.6640625" style="3" customWidth="1"/>
    <col min="7" max="7" width="18.6640625" style="3" customWidth="1"/>
    <col min="8" max="8" width="3.6640625" style="3" customWidth="1"/>
    <col min="9" max="9" width="18.6640625" style="3" customWidth="1"/>
    <col min="10" max="254" width="8.6640625" style="1" customWidth="1"/>
    <col min="255" max="16384" width="9.6640625" style="1" customWidth="1"/>
  </cols>
  <sheetData>
    <row r="1" ht="18" customHeight="1">
      <c r="B1" s="2" t="s">
        <v>0</v>
      </c>
    </row>
    <row r="2" ht="15" customHeight="1">
      <c r="B2" s="2" t="s">
        <v>1</v>
      </c>
    </row>
    <row r="4" ht="15" customHeight="1">
      <c r="B4" s="2" t="s">
        <v>2</v>
      </c>
    </row>
    <row r="5" ht="13.5" customHeight="1"/>
    <row r="6" ht="13.5" customHeight="1"/>
    <row r="7" spans="3:9" ht="13.5" customHeight="1">
      <c r="C7" s="4">
        <v>2004</v>
      </c>
      <c r="D7" s="4"/>
      <c r="E7" s="4">
        <v>2003</v>
      </c>
      <c r="F7" s="4"/>
      <c r="G7" s="4">
        <v>2004</v>
      </c>
      <c r="H7" s="4"/>
      <c r="I7" s="4">
        <v>2003</v>
      </c>
    </row>
    <row r="8" spans="3:9" ht="15" customHeight="1">
      <c r="C8" s="4" t="s">
        <v>22</v>
      </c>
      <c r="D8" s="4"/>
      <c r="E8" s="4" t="s">
        <v>26</v>
      </c>
      <c r="F8" s="4"/>
      <c r="G8" s="4" t="s">
        <v>27</v>
      </c>
      <c r="H8" s="4"/>
      <c r="I8" s="4" t="s">
        <v>27</v>
      </c>
    </row>
    <row r="9" spans="3:9" ht="15" customHeight="1">
      <c r="C9" s="4" t="s">
        <v>23</v>
      </c>
      <c r="D9" s="4"/>
      <c r="E9" s="4" t="s">
        <v>23</v>
      </c>
      <c r="F9" s="4"/>
      <c r="G9" s="4" t="s">
        <v>28</v>
      </c>
      <c r="H9" s="4"/>
      <c r="I9" s="4" t="s">
        <v>30</v>
      </c>
    </row>
    <row r="10" spans="3:9" ht="15" customHeight="1">
      <c r="C10" s="4" t="s">
        <v>24</v>
      </c>
      <c r="D10" s="4"/>
      <c r="E10" s="4" t="s">
        <v>24</v>
      </c>
      <c r="F10" s="4"/>
      <c r="G10" s="4" t="s">
        <v>29</v>
      </c>
      <c r="H10" s="4"/>
      <c r="I10" s="4" t="s">
        <v>29</v>
      </c>
    </row>
    <row r="11" spans="3:9" ht="15" customHeight="1">
      <c r="C11" s="5" t="s">
        <v>25</v>
      </c>
      <c r="D11" s="5"/>
      <c r="E11" s="5" t="s">
        <v>25</v>
      </c>
      <c r="F11" s="5"/>
      <c r="G11" s="5" t="s">
        <v>25</v>
      </c>
      <c r="H11" s="5"/>
      <c r="I11" s="5" t="s">
        <v>25</v>
      </c>
    </row>
    <row r="12" spans="3:9" ht="15" customHeight="1">
      <c r="C12" s="6"/>
      <c r="D12" s="6"/>
      <c r="E12" s="6"/>
      <c r="F12" s="6"/>
      <c r="G12" s="6"/>
      <c r="H12" s="6"/>
      <c r="I12" s="6"/>
    </row>
    <row r="13" spans="2:9" ht="15" customHeight="1">
      <c r="B13" s="7" t="s">
        <v>3</v>
      </c>
      <c r="C13" s="6">
        <v>38115</v>
      </c>
      <c r="D13" s="6"/>
      <c r="E13" s="6">
        <v>43217</v>
      </c>
      <c r="F13" s="6"/>
      <c r="G13" s="6">
        <v>156309</v>
      </c>
      <c r="H13" s="6"/>
      <c r="I13" s="6">
        <v>166343</v>
      </c>
    </row>
    <row r="14" spans="3:9" ht="15" customHeight="1">
      <c r="C14" s="6"/>
      <c r="D14" s="6"/>
      <c r="E14" s="6"/>
      <c r="F14" s="6"/>
      <c r="G14" s="6"/>
      <c r="H14" s="6"/>
      <c r="I14" s="6"/>
    </row>
    <row r="15" spans="2:9" ht="15" customHeight="1">
      <c r="B15" s="7" t="s">
        <v>4</v>
      </c>
      <c r="C15" s="6">
        <v>-35354</v>
      </c>
      <c r="D15" s="6"/>
      <c r="E15" s="6">
        <v>-39341</v>
      </c>
      <c r="F15" s="6"/>
      <c r="G15" s="6">
        <v>-139631</v>
      </c>
      <c r="H15" s="6"/>
      <c r="I15" s="6">
        <v>-146602</v>
      </c>
    </row>
    <row r="16" spans="3:9" ht="15" customHeight="1">
      <c r="C16" s="6"/>
      <c r="D16" s="6"/>
      <c r="E16" s="6"/>
      <c r="F16" s="6"/>
      <c r="G16" s="6"/>
      <c r="H16" s="6"/>
      <c r="I16" s="6"/>
    </row>
    <row r="17" spans="2:9" ht="15" customHeight="1">
      <c r="B17" s="7" t="s">
        <v>5</v>
      </c>
      <c r="C17" s="6">
        <v>3561</v>
      </c>
      <c r="D17" s="6"/>
      <c r="E17" s="6">
        <v>525</v>
      </c>
      <c r="F17" s="6"/>
      <c r="G17" s="6">
        <v>4600</v>
      </c>
      <c r="H17" s="6"/>
      <c r="I17" s="6">
        <v>1268</v>
      </c>
    </row>
    <row r="18" spans="3:9" ht="15" customHeight="1">
      <c r="C18" s="6"/>
      <c r="D18" s="6"/>
      <c r="E18" s="6"/>
      <c r="F18" s="6"/>
      <c r="G18" s="6"/>
      <c r="H18" s="6"/>
      <c r="I18" s="6"/>
    </row>
    <row r="19" spans="2:9" ht="15" customHeight="1">
      <c r="B19" s="7" t="s">
        <v>6</v>
      </c>
      <c r="C19" s="6">
        <v>6322</v>
      </c>
      <c r="D19" s="6"/>
      <c r="E19" s="6">
        <v>4401</v>
      </c>
      <c r="F19" s="6"/>
      <c r="G19" s="6">
        <v>21278</v>
      </c>
      <c r="H19" s="6"/>
      <c r="I19" s="6">
        <v>21009</v>
      </c>
    </row>
    <row r="20" spans="3:9" ht="15" customHeight="1">
      <c r="C20" s="6"/>
      <c r="D20" s="6"/>
      <c r="E20" s="6"/>
      <c r="F20" s="6"/>
      <c r="G20" s="6"/>
      <c r="H20" s="6"/>
      <c r="I20" s="6"/>
    </row>
    <row r="21" spans="2:9" ht="15" customHeight="1">
      <c r="B21" s="7" t="s">
        <v>7</v>
      </c>
      <c r="C21" s="6">
        <v>-163</v>
      </c>
      <c r="D21" s="6"/>
      <c r="E21" s="6">
        <v>-205</v>
      </c>
      <c r="F21" s="6"/>
      <c r="G21" s="6">
        <v>-860</v>
      </c>
      <c r="H21" s="6"/>
      <c r="I21" s="6">
        <v>-958</v>
      </c>
    </row>
    <row r="22" spans="3:9" ht="15" customHeight="1">
      <c r="C22" s="6"/>
      <c r="D22" s="6"/>
      <c r="E22" s="6"/>
      <c r="F22" s="6"/>
      <c r="G22" s="6"/>
      <c r="H22" s="6"/>
      <c r="I22" s="6"/>
    </row>
    <row r="23" spans="2:9" ht="15" customHeight="1">
      <c r="B23" s="7" t="s">
        <v>8</v>
      </c>
      <c r="C23" s="6">
        <v>94</v>
      </c>
      <c r="D23" s="6"/>
      <c r="E23" s="6">
        <v>24</v>
      </c>
      <c r="F23" s="6"/>
      <c r="G23" s="6">
        <v>-64</v>
      </c>
      <c r="H23" s="6"/>
      <c r="I23" s="6">
        <v>118</v>
      </c>
    </row>
    <row r="24" spans="3:9" ht="15" customHeight="1">
      <c r="C24" s="8"/>
      <c r="D24" s="6"/>
      <c r="E24" s="8"/>
      <c r="F24" s="6"/>
      <c r="G24" s="8"/>
      <c r="H24" s="6"/>
      <c r="I24" s="8"/>
    </row>
    <row r="25" spans="2:9" ht="15" customHeight="1">
      <c r="B25" s="7" t="s">
        <v>9</v>
      </c>
      <c r="C25" s="6">
        <f>SUM(C19:C23)</f>
        <v>6253</v>
      </c>
      <c r="D25" s="6"/>
      <c r="E25" s="6">
        <f>SUM(E19:E23)</f>
        <v>4220</v>
      </c>
      <c r="F25" s="6"/>
      <c r="G25" s="6">
        <f>SUM(G19:G23)</f>
        <v>20354</v>
      </c>
      <c r="H25" s="6"/>
      <c r="I25" s="6">
        <f>SUM(I19:I23)</f>
        <v>20169</v>
      </c>
    </row>
    <row r="26" spans="3:9" ht="15" customHeight="1">
      <c r="C26" s="6"/>
      <c r="D26" s="6"/>
      <c r="E26" s="6"/>
      <c r="F26" s="6"/>
      <c r="G26" s="6"/>
      <c r="H26" s="6"/>
      <c r="I26" s="6"/>
    </row>
    <row r="27" spans="2:9" ht="15" customHeight="1">
      <c r="B27" s="7" t="s">
        <v>10</v>
      </c>
      <c r="C27" s="6">
        <v>-1055</v>
      </c>
      <c r="D27" s="6"/>
      <c r="E27" s="6">
        <v>-874</v>
      </c>
      <c r="F27" s="6"/>
      <c r="G27" s="6">
        <v>-4650</v>
      </c>
      <c r="H27" s="6"/>
      <c r="I27" s="6">
        <v>-4982</v>
      </c>
    </row>
    <row r="28" spans="3:9" ht="15" customHeight="1">
      <c r="C28" s="8"/>
      <c r="D28" s="6"/>
      <c r="E28" s="8"/>
      <c r="F28" s="6"/>
      <c r="G28" s="8"/>
      <c r="H28" s="6"/>
      <c r="I28" s="8"/>
    </row>
    <row r="29" spans="2:9" ht="15" customHeight="1">
      <c r="B29" s="7" t="s">
        <v>11</v>
      </c>
      <c r="C29" s="6">
        <f>SUM(C25:C27)</f>
        <v>5198</v>
      </c>
      <c r="D29" s="6"/>
      <c r="E29" s="6">
        <f>SUM(E25:E27)</f>
        <v>3346</v>
      </c>
      <c r="F29" s="6"/>
      <c r="G29" s="6">
        <f>SUM(G25:G27)</f>
        <v>15704</v>
      </c>
      <c r="H29" s="6"/>
      <c r="I29" s="6">
        <f>SUM(I25:I27)</f>
        <v>15187</v>
      </c>
    </row>
    <row r="30" spans="3:9" ht="15" customHeight="1">
      <c r="C30" s="6"/>
      <c r="D30" s="6"/>
      <c r="E30" s="6"/>
      <c r="F30" s="6"/>
      <c r="G30" s="6"/>
      <c r="H30" s="6"/>
      <c r="I30" s="6"/>
    </row>
    <row r="31" spans="2:9" ht="15" customHeight="1">
      <c r="B31" s="7" t="s">
        <v>12</v>
      </c>
      <c r="C31" s="6">
        <v>-1326</v>
      </c>
      <c r="D31" s="6"/>
      <c r="E31" s="6">
        <v>-257</v>
      </c>
      <c r="F31" s="6"/>
      <c r="G31" s="6">
        <v>-3070</v>
      </c>
      <c r="H31" s="6"/>
      <c r="I31" s="6">
        <v>-3442</v>
      </c>
    </row>
    <row r="32" spans="3:9" ht="15" customHeight="1">
      <c r="C32" s="8"/>
      <c r="D32" s="6"/>
      <c r="E32" s="8"/>
      <c r="F32" s="6"/>
      <c r="G32" s="8"/>
      <c r="H32" s="6"/>
      <c r="I32" s="8"/>
    </row>
    <row r="33" spans="2:9" ht="15" customHeight="1">
      <c r="B33" s="7" t="s">
        <v>13</v>
      </c>
      <c r="C33" s="6">
        <f>SUM(C29:C31)</f>
        <v>3872</v>
      </c>
      <c r="D33" s="6"/>
      <c r="E33" s="6">
        <f>SUM(E29:E31)</f>
        <v>3089</v>
      </c>
      <c r="F33" s="6"/>
      <c r="G33" s="6">
        <f>SUM(G29:G31)</f>
        <v>12634</v>
      </c>
      <c r="H33" s="6"/>
      <c r="I33" s="6">
        <f>SUM(I29:I31)</f>
        <v>11745</v>
      </c>
    </row>
    <row r="34" spans="3:9" ht="15" customHeight="1">
      <c r="C34" s="6"/>
      <c r="D34" s="6"/>
      <c r="E34" s="6"/>
      <c r="F34" s="6"/>
      <c r="G34" s="6"/>
      <c r="H34" s="6"/>
      <c r="I34" s="6"/>
    </row>
    <row r="35" spans="3:9" ht="15" customHeight="1">
      <c r="C35" s="8"/>
      <c r="D35" s="6"/>
      <c r="E35" s="8"/>
      <c r="F35" s="6"/>
      <c r="G35" s="8"/>
      <c r="H35" s="6"/>
      <c r="I35" s="8"/>
    </row>
    <row r="36" spans="2:9" ht="15" customHeight="1">
      <c r="B36" s="7" t="s">
        <v>14</v>
      </c>
      <c r="C36" s="6">
        <f>SUM(C33:C34)</f>
        <v>3872</v>
      </c>
      <c r="D36" s="6"/>
      <c r="E36" s="6">
        <f>SUM(E33:E34)</f>
        <v>3089</v>
      </c>
      <c r="F36" s="6"/>
      <c r="G36" s="6">
        <f>SUM(G33:G34)</f>
        <v>12634</v>
      </c>
      <c r="H36" s="6"/>
      <c r="I36" s="6">
        <f>SUM(I33:I34)</f>
        <v>11745</v>
      </c>
    </row>
    <row r="37" spans="3:9" ht="15" customHeight="1">
      <c r="C37" s="9"/>
      <c r="D37" s="6"/>
      <c r="E37" s="9"/>
      <c r="F37" s="6"/>
      <c r="G37" s="9"/>
      <c r="H37" s="6"/>
      <c r="I37" s="9"/>
    </row>
    <row r="38" spans="2:9" ht="15" customHeight="1">
      <c r="B38" s="7" t="s">
        <v>15</v>
      </c>
      <c r="C38" s="6"/>
      <c r="D38" s="6"/>
      <c r="E38" s="6"/>
      <c r="F38" s="6"/>
      <c r="G38" s="6"/>
      <c r="H38" s="6"/>
      <c r="I38" s="6"/>
    </row>
    <row r="39" spans="2:9" ht="15" customHeight="1">
      <c r="B39" s="7" t="s">
        <v>16</v>
      </c>
      <c r="C39" s="6"/>
      <c r="D39" s="6"/>
      <c r="E39" s="6"/>
      <c r="F39" s="6"/>
      <c r="G39" s="6"/>
      <c r="H39" s="6"/>
      <c r="I39" s="6"/>
    </row>
    <row r="40" spans="2:9" ht="15" customHeight="1">
      <c r="B40" s="7" t="s">
        <v>17</v>
      </c>
      <c r="C40" s="10">
        <v>5.59</v>
      </c>
      <c r="D40" s="10"/>
      <c r="E40" s="10">
        <v>4.63</v>
      </c>
      <c r="F40" s="10"/>
      <c r="G40" s="10">
        <v>18.25</v>
      </c>
      <c r="H40" s="10"/>
      <c r="I40" s="10">
        <v>17.61</v>
      </c>
    </row>
    <row r="41" spans="3:9" ht="15" customHeight="1">
      <c r="C41" s="11"/>
      <c r="D41" s="10"/>
      <c r="E41" s="11"/>
      <c r="F41" s="10"/>
      <c r="G41" s="11"/>
      <c r="H41" s="10"/>
      <c r="I41" s="11"/>
    </row>
    <row r="42" spans="2:9" ht="15" customHeight="1">
      <c r="B42" s="7" t="s">
        <v>18</v>
      </c>
      <c r="C42" s="10"/>
      <c r="D42" s="10"/>
      <c r="E42" s="10"/>
      <c r="F42" s="10"/>
      <c r="G42" s="10"/>
      <c r="H42" s="10"/>
      <c r="I42" s="10"/>
    </row>
    <row r="43" spans="2:9" ht="15" customHeight="1">
      <c r="B43" s="7" t="s">
        <v>19</v>
      </c>
      <c r="C43" s="10">
        <v>5.59</v>
      </c>
      <c r="D43" s="10"/>
      <c r="E43" s="10">
        <v>4.63</v>
      </c>
      <c r="F43" s="10"/>
      <c r="G43" s="10">
        <v>18.25</v>
      </c>
      <c r="H43" s="10"/>
      <c r="I43" s="10">
        <v>17.61</v>
      </c>
    </row>
    <row r="44" spans="3:9" ht="15" customHeight="1">
      <c r="C44" s="12"/>
      <c r="D44" s="6"/>
      <c r="E44" s="12"/>
      <c r="F44" s="6"/>
      <c r="G44" s="12"/>
      <c r="H44" s="6"/>
      <c r="I44" s="12"/>
    </row>
    <row r="46" ht="15" customHeight="1">
      <c r="B46" s="7" t="s">
        <v>20</v>
      </c>
    </row>
    <row r="47" ht="15" customHeight="1">
      <c r="B47" s="7" t="s">
        <v>21</v>
      </c>
    </row>
  </sheetData>
  <printOptions/>
  <pageMargins left="0.6" right="0.25" top="0.4" bottom="0.3" header="0" footer="0"/>
  <pageSetup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6"/>
  <sheetViews>
    <sheetView tabSelected="1" showOutlineSymbols="0" zoomScale="87" zoomScaleNormal="87" workbookViewId="0" topLeftCell="A10">
      <selection activeCell="G29" sqref="G29"/>
    </sheetView>
  </sheetViews>
  <sheetFormatPr defaultColWidth="8.88671875" defaultRowHeight="15"/>
  <cols>
    <col min="1" max="1" width="4.6640625" style="1" customWidth="1"/>
    <col min="2" max="2" width="38.6640625" style="1" customWidth="1"/>
    <col min="3" max="3" width="19.6640625" style="1" customWidth="1"/>
    <col min="4" max="4" width="3.6640625" style="1" customWidth="1"/>
    <col min="5" max="5" width="19.6640625" style="1" customWidth="1"/>
    <col min="6" max="6" width="3.6640625" style="1" customWidth="1"/>
    <col min="7" max="16384" width="9.6640625" style="1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3:5" ht="15" customHeight="1">
      <c r="C3" s="3"/>
      <c r="D3" s="3"/>
      <c r="E3" s="3"/>
    </row>
    <row r="4" spans="2:5" ht="15" customHeight="1">
      <c r="B4" s="2" t="s">
        <v>31</v>
      </c>
      <c r="C4" s="3"/>
      <c r="D4" s="3"/>
      <c r="E4" s="4"/>
    </row>
    <row r="5" spans="3:5" ht="15" customHeight="1">
      <c r="C5" s="3"/>
      <c r="D5" s="3"/>
      <c r="E5" s="5" t="s">
        <v>58</v>
      </c>
    </row>
    <row r="6" spans="3:5" ht="15" customHeight="1">
      <c r="C6" s="4" t="s">
        <v>55</v>
      </c>
      <c r="D6" s="4"/>
      <c r="E6" s="4" t="s">
        <v>55</v>
      </c>
    </row>
    <row r="7" spans="3:5" ht="15" customHeight="1">
      <c r="C7" s="4" t="s">
        <v>56</v>
      </c>
      <c r="D7" s="4"/>
      <c r="E7" s="4" t="s">
        <v>59</v>
      </c>
    </row>
    <row r="8" spans="3:5" ht="15" customHeight="1">
      <c r="C8" s="5" t="s">
        <v>25</v>
      </c>
      <c r="D8" s="5"/>
      <c r="E8" s="5" t="s">
        <v>25</v>
      </c>
    </row>
    <row r="9" spans="3:5" ht="15" customHeight="1">
      <c r="C9" s="3"/>
      <c r="D9" s="3"/>
      <c r="E9" s="3"/>
    </row>
    <row r="10" spans="2:5" ht="15" customHeight="1">
      <c r="B10" s="7" t="s">
        <v>32</v>
      </c>
      <c r="C10" s="6">
        <v>63900</v>
      </c>
      <c r="D10" s="13"/>
      <c r="E10" s="6">
        <v>61612</v>
      </c>
    </row>
    <row r="11" spans="3:5" ht="15" customHeight="1">
      <c r="C11" s="6"/>
      <c r="D11" s="13"/>
      <c r="E11" s="6"/>
    </row>
    <row r="12" spans="2:5" ht="15" customHeight="1">
      <c r="B12" s="7" t="s">
        <v>33</v>
      </c>
      <c r="C12" s="6" t="s">
        <v>57</v>
      </c>
      <c r="D12" s="6"/>
      <c r="E12" s="6" t="s">
        <v>57</v>
      </c>
    </row>
    <row r="13" spans="3:5" ht="15" customHeight="1">
      <c r="C13" s="6"/>
      <c r="D13" s="6"/>
      <c r="E13" s="6"/>
    </row>
    <row r="14" spans="2:5" ht="15" customHeight="1">
      <c r="B14" s="7" t="s">
        <v>34</v>
      </c>
      <c r="C14" s="6">
        <v>1273</v>
      </c>
      <c r="D14" s="6"/>
      <c r="E14" s="6">
        <v>900</v>
      </c>
    </row>
    <row r="15" spans="3:5" ht="15" customHeight="1">
      <c r="C15" s="6"/>
      <c r="D15" s="6"/>
      <c r="E15" s="6"/>
    </row>
    <row r="16" spans="2:5" ht="15" customHeight="1">
      <c r="B16" s="7" t="s">
        <v>35</v>
      </c>
      <c r="C16" s="6">
        <v>825</v>
      </c>
      <c r="D16" s="6"/>
      <c r="E16" s="6">
        <v>375</v>
      </c>
    </row>
    <row r="17" spans="3:5" ht="15" customHeight="1">
      <c r="C17" s="6"/>
      <c r="D17" s="6"/>
      <c r="E17" s="6"/>
    </row>
    <row r="18" spans="2:5" ht="15" customHeight="1">
      <c r="B18" s="7" t="s">
        <v>36</v>
      </c>
      <c r="C18" s="6"/>
      <c r="D18" s="6"/>
      <c r="E18" s="6"/>
    </row>
    <row r="19" spans="2:5" ht="15" customHeight="1">
      <c r="B19" s="7" t="s">
        <v>37</v>
      </c>
      <c r="C19" s="6">
        <v>39286</v>
      </c>
      <c r="D19" s="6"/>
      <c r="E19" s="6">
        <v>21218</v>
      </c>
    </row>
    <row r="20" spans="2:5" ht="15" customHeight="1">
      <c r="B20" s="7" t="s">
        <v>38</v>
      </c>
      <c r="C20" s="6">
        <v>48999</v>
      </c>
      <c r="D20" s="6"/>
      <c r="E20" s="6">
        <v>50736</v>
      </c>
    </row>
    <row r="21" spans="2:5" ht="15" customHeight="1">
      <c r="B21" s="7" t="s">
        <v>39</v>
      </c>
      <c r="C21" s="6">
        <v>12178</v>
      </c>
      <c r="D21" s="6"/>
      <c r="E21" s="6">
        <v>14032</v>
      </c>
    </row>
    <row r="22" spans="3:5" ht="15" customHeight="1">
      <c r="C22" s="8">
        <f>SUM(C19:C21)</f>
        <v>100463</v>
      </c>
      <c r="D22" s="6"/>
      <c r="E22" s="8">
        <f>SUM(E19:E21)</f>
        <v>85986</v>
      </c>
    </row>
    <row r="23" spans="2:5" ht="15" customHeight="1">
      <c r="B23" s="7" t="s">
        <v>40</v>
      </c>
      <c r="C23" s="8"/>
      <c r="D23" s="6"/>
      <c r="E23" s="8"/>
    </row>
    <row r="24" spans="2:5" ht="15" customHeight="1">
      <c r="B24" s="7" t="s">
        <v>41</v>
      </c>
      <c r="C24" s="6">
        <v>23499</v>
      </c>
      <c r="D24" s="6"/>
      <c r="E24" s="6">
        <v>19122</v>
      </c>
    </row>
    <row r="25" spans="2:5" ht="15" customHeight="1">
      <c r="B25" s="7" t="s">
        <v>42</v>
      </c>
      <c r="C25" s="6">
        <v>7226</v>
      </c>
      <c r="D25" s="6"/>
      <c r="E25" s="6">
        <v>8000</v>
      </c>
    </row>
    <row r="26" spans="2:5" ht="15" customHeight="1">
      <c r="B26" s="7" t="s">
        <v>43</v>
      </c>
      <c r="C26" s="6">
        <v>559</v>
      </c>
      <c r="D26" s="6"/>
      <c r="E26" s="6">
        <v>176</v>
      </c>
    </row>
    <row r="27" spans="3:5" ht="15" customHeight="1">
      <c r="C27" s="8">
        <f>SUM(C24:C26)</f>
        <v>31284</v>
      </c>
      <c r="D27" s="6"/>
      <c r="E27" s="8">
        <f>SUM(E24:E26)</f>
        <v>27298</v>
      </c>
    </row>
    <row r="28" spans="2:5" ht="15" customHeight="1">
      <c r="B28" s="7" t="s">
        <v>44</v>
      </c>
      <c r="C28" s="8">
        <f>C22-C27</f>
        <v>69179</v>
      </c>
      <c r="D28" s="6"/>
      <c r="E28" s="8">
        <f>E22-E27</f>
        <v>58688</v>
      </c>
    </row>
    <row r="29" spans="3:5" ht="15" customHeight="1">
      <c r="C29" s="8">
        <v>135177</v>
      </c>
      <c r="D29" s="6"/>
      <c r="E29" s="8">
        <v>121575</v>
      </c>
    </row>
    <row r="30" spans="3:5" ht="15" customHeight="1">
      <c r="C30" s="12"/>
      <c r="D30" s="6"/>
      <c r="E30" s="12"/>
    </row>
    <row r="31" spans="3:5" ht="15" customHeight="1">
      <c r="C31" s="6"/>
      <c r="D31" s="6"/>
      <c r="E31" s="6"/>
    </row>
    <row r="32" spans="2:5" ht="15" customHeight="1">
      <c r="B32" s="7" t="s">
        <v>45</v>
      </c>
      <c r="C32" s="6">
        <v>69224</v>
      </c>
      <c r="D32" s="6"/>
      <c r="E32" s="6">
        <v>69224</v>
      </c>
    </row>
    <row r="33" spans="2:5" ht="15" customHeight="1">
      <c r="B33" s="7" t="s">
        <v>46</v>
      </c>
      <c r="C33" s="6">
        <v>43075</v>
      </c>
      <c r="D33" s="6"/>
      <c r="E33" s="6">
        <v>30441</v>
      </c>
    </row>
    <row r="34" spans="2:5" ht="15" customHeight="1">
      <c r="B34" s="7" t="s">
        <v>47</v>
      </c>
      <c r="C34" s="8">
        <f>SUM(C32:C33)</f>
        <v>112299</v>
      </c>
      <c r="D34" s="6"/>
      <c r="E34" s="8">
        <f>SUM(E32:E33)</f>
        <v>99665</v>
      </c>
    </row>
    <row r="35" spans="2:5" ht="15" customHeight="1">
      <c r="B35" s="7" t="s">
        <v>48</v>
      </c>
      <c r="C35" s="6">
        <v>15131</v>
      </c>
      <c r="D35" s="6"/>
      <c r="E35" s="6">
        <v>11789</v>
      </c>
    </row>
    <row r="36" spans="3:5" ht="15" customHeight="1">
      <c r="C36" s="6"/>
      <c r="D36" s="6"/>
      <c r="E36" s="6"/>
    </row>
    <row r="37" spans="2:5" ht="15" customHeight="1">
      <c r="B37" s="7" t="s">
        <v>49</v>
      </c>
      <c r="C37" s="6"/>
      <c r="D37" s="6"/>
      <c r="E37" s="6"/>
    </row>
    <row r="38" spans="2:5" ht="15" customHeight="1">
      <c r="B38" s="7" t="s">
        <v>50</v>
      </c>
      <c r="C38" s="6">
        <v>4798</v>
      </c>
      <c r="D38" s="6"/>
      <c r="E38" s="6">
        <v>7172</v>
      </c>
    </row>
    <row r="39" spans="2:5" ht="15" customHeight="1">
      <c r="B39" s="7" t="s">
        <v>51</v>
      </c>
      <c r="C39" s="6" t="s">
        <v>57</v>
      </c>
      <c r="D39" s="6"/>
      <c r="E39" s="6" t="s">
        <v>57</v>
      </c>
    </row>
    <row r="40" spans="2:5" ht="15" customHeight="1">
      <c r="B40" s="7" t="s">
        <v>52</v>
      </c>
      <c r="C40" s="6">
        <v>2949</v>
      </c>
      <c r="D40" s="6"/>
      <c r="E40" s="6">
        <v>2949</v>
      </c>
    </row>
    <row r="41" spans="3:5" ht="15">
      <c r="C41" s="8">
        <f>SUM(C34:C40)</f>
        <v>135177</v>
      </c>
      <c r="D41" s="6"/>
      <c r="E41" s="8">
        <f>SUM(E34:E40)</f>
        <v>121575</v>
      </c>
    </row>
    <row r="42" spans="3:5" ht="15" customHeight="1">
      <c r="C42" s="14"/>
      <c r="D42" s="3"/>
      <c r="E42" s="14"/>
    </row>
    <row r="43" spans="2:5" ht="15">
      <c r="B43" s="7" t="s">
        <v>53</v>
      </c>
      <c r="C43" s="6">
        <f>C34/C32*100</f>
        <v>162.22552871836356</v>
      </c>
      <c r="D43" s="6"/>
      <c r="E43" s="6">
        <f>E34/E32*100</f>
        <v>143.974633075234</v>
      </c>
    </row>
    <row r="45" ht="15">
      <c r="B45" s="7" t="s">
        <v>54</v>
      </c>
    </row>
    <row r="46" ht="15">
      <c r="B46" s="7" t="s">
        <v>21</v>
      </c>
    </row>
  </sheetData>
  <printOptions/>
  <pageMargins left="0.6" right="0.25" top="0.4" bottom="0.3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showOutlineSymbols="0" zoomScale="87" zoomScaleNormal="87" workbookViewId="0" topLeftCell="A1">
      <selection activeCell="E45" sqref="E45"/>
    </sheetView>
  </sheetViews>
  <sheetFormatPr defaultColWidth="8.88671875" defaultRowHeight="15"/>
  <cols>
    <col min="1" max="1" width="5.6640625" style="1" customWidth="1"/>
    <col min="2" max="2" width="38.6640625" style="1" customWidth="1"/>
    <col min="3" max="3" width="19.6640625" style="1" customWidth="1"/>
    <col min="4" max="4" width="3.6640625" style="1" customWidth="1"/>
    <col min="5" max="5" width="23.6640625" style="1" customWidth="1"/>
    <col min="6" max="6" width="10.6640625" style="1" customWidth="1"/>
    <col min="7" max="16384" width="9.6640625" style="1" customWidth="1"/>
  </cols>
  <sheetData>
    <row r="1" spans="2:5" ht="15" customHeight="1">
      <c r="B1" s="2" t="s">
        <v>0</v>
      </c>
      <c r="C1" s="3"/>
      <c r="D1" s="3"/>
      <c r="E1" s="3"/>
    </row>
    <row r="2" spans="2:5" ht="15" customHeight="1">
      <c r="B2" s="2" t="s">
        <v>1</v>
      </c>
      <c r="C2" s="3"/>
      <c r="D2" s="3"/>
      <c r="E2" s="3"/>
    </row>
    <row r="3" spans="3:5" ht="15" customHeight="1">
      <c r="C3" s="3"/>
      <c r="D3" s="3"/>
      <c r="E3" s="3"/>
    </row>
    <row r="4" spans="2:5" ht="15" customHeight="1">
      <c r="B4" s="2" t="s">
        <v>60</v>
      </c>
      <c r="C4" s="3"/>
      <c r="D4" s="3"/>
      <c r="E4" s="4"/>
    </row>
    <row r="5" spans="3:5" ht="15" customHeight="1">
      <c r="C5" s="3"/>
      <c r="D5" s="3"/>
      <c r="E5" s="4"/>
    </row>
    <row r="6" spans="3:5" ht="15" customHeight="1">
      <c r="C6" s="4">
        <v>2004</v>
      </c>
      <c r="D6" s="4"/>
      <c r="E6" s="4">
        <v>2003</v>
      </c>
    </row>
    <row r="7" spans="3:5" ht="15" customHeight="1">
      <c r="C7" s="4" t="s">
        <v>22</v>
      </c>
      <c r="D7" s="4"/>
      <c r="E7" s="4" t="s">
        <v>26</v>
      </c>
    </row>
    <row r="8" spans="3:5" ht="15" customHeight="1">
      <c r="C8" s="4" t="s">
        <v>23</v>
      </c>
      <c r="D8" s="4"/>
      <c r="E8" s="4" t="s">
        <v>23</v>
      </c>
    </row>
    <row r="9" spans="3:5" ht="15" customHeight="1">
      <c r="C9" s="4" t="s">
        <v>82</v>
      </c>
      <c r="D9" s="4"/>
      <c r="E9" s="4" t="s">
        <v>83</v>
      </c>
    </row>
    <row r="10" spans="3:5" ht="15" customHeight="1">
      <c r="C10" s="5" t="s">
        <v>25</v>
      </c>
      <c r="D10" s="5"/>
      <c r="E10" s="5" t="s">
        <v>25</v>
      </c>
    </row>
    <row r="11" spans="3:5" ht="15" customHeight="1">
      <c r="C11" s="3"/>
      <c r="D11" s="3"/>
      <c r="E11" s="3"/>
    </row>
    <row r="12" spans="2:5" ht="15" customHeight="1">
      <c r="B12" s="7" t="s">
        <v>61</v>
      </c>
      <c r="C12" s="6">
        <v>20354</v>
      </c>
      <c r="D12" s="13"/>
      <c r="E12" s="6">
        <v>19604</v>
      </c>
    </row>
    <row r="13" spans="3:5" ht="15" customHeight="1">
      <c r="C13" s="6"/>
      <c r="D13" s="13"/>
      <c r="E13" s="6"/>
    </row>
    <row r="14" spans="2:5" ht="15" customHeight="1">
      <c r="B14" s="7" t="s">
        <v>62</v>
      </c>
      <c r="C14" s="6"/>
      <c r="D14" s="6"/>
      <c r="E14" s="6"/>
    </row>
    <row r="15" spans="2:5" ht="15" customHeight="1">
      <c r="B15" s="7" t="s">
        <v>63</v>
      </c>
      <c r="C15" s="6">
        <v>6021</v>
      </c>
      <c r="D15" s="6"/>
      <c r="E15" s="6">
        <v>5322</v>
      </c>
    </row>
    <row r="16" spans="2:5" ht="15" customHeight="1">
      <c r="B16" s="7" t="s">
        <v>64</v>
      </c>
      <c r="C16" s="6">
        <v>373</v>
      </c>
      <c r="D16" s="6"/>
      <c r="E16" s="6">
        <v>83</v>
      </c>
    </row>
    <row r="17" spans="3:5" ht="15" customHeight="1">
      <c r="C17" s="6"/>
      <c r="D17" s="6"/>
      <c r="E17" s="6"/>
    </row>
    <row r="18" spans="2:5" ht="15" customHeight="1">
      <c r="B18" s="7" t="s">
        <v>65</v>
      </c>
      <c r="C18" s="8">
        <f>SUM(C12:C16)</f>
        <v>26748</v>
      </c>
      <c r="D18" s="6"/>
      <c r="E18" s="8">
        <f>SUM(E12:E16)</f>
        <v>25009</v>
      </c>
    </row>
    <row r="19" spans="3:5" ht="15" customHeight="1">
      <c r="C19" s="6"/>
      <c r="D19" s="6"/>
      <c r="E19" s="6"/>
    </row>
    <row r="20" spans="2:5" ht="15" customHeight="1">
      <c r="B20" s="7" t="s">
        <v>66</v>
      </c>
      <c r="C20" s="6"/>
      <c r="D20" s="6"/>
      <c r="E20" s="6"/>
    </row>
    <row r="21" spans="2:5" ht="15" customHeight="1">
      <c r="B21" s="7" t="s">
        <v>67</v>
      </c>
      <c r="C21" s="6">
        <v>-16851</v>
      </c>
      <c r="D21" s="6"/>
      <c r="E21" s="6">
        <v>-9513</v>
      </c>
    </row>
    <row r="22" spans="2:5" ht="15" customHeight="1">
      <c r="B22" s="7" t="s">
        <v>68</v>
      </c>
      <c r="C22" s="6">
        <v>4334</v>
      </c>
      <c r="D22" s="6"/>
      <c r="E22" s="6">
        <v>2014</v>
      </c>
    </row>
    <row r="23" spans="2:5" ht="15" customHeight="1">
      <c r="B23" s="7" t="s">
        <v>69</v>
      </c>
      <c r="C23" s="6">
        <v>-4247</v>
      </c>
      <c r="D23" s="6"/>
      <c r="E23" s="6">
        <v>-3981</v>
      </c>
    </row>
    <row r="24" spans="2:5" ht="15" customHeight="1">
      <c r="B24" s="7" t="s">
        <v>70</v>
      </c>
      <c r="C24" s="8">
        <f>SUM(C18:C23)</f>
        <v>9984</v>
      </c>
      <c r="D24" s="6"/>
      <c r="E24" s="8">
        <f>SUM(E18:E23)</f>
        <v>13529</v>
      </c>
    </row>
    <row r="25" spans="3:5" ht="15" customHeight="1">
      <c r="C25" s="8"/>
      <c r="D25" s="6"/>
      <c r="E25" s="8"/>
    </row>
    <row r="26" spans="2:5" ht="15" customHeight="1">
      <c r="B26" s="7" t="s">
        <v>71</v>
      </c>
      <c r="C26" s="6"/>
      <c r="D26" s="6"/>
      <c r="E26" s="6"/>
    </row>
    <row r="27" spans="2:5" ht="15" customHeight="1">
      <c r="B27" s="7" t="s">
        <v>72</v>
      </c>
      <c r="C27" s="6">
        <v>-809</v>
      </c>
      <c r="D27" s="6"/>
      <c r="E27" s="6">
        <v>-140</v>
      </c>
    </row>
    <row r="28" spans="2:5" ht="15" customHeight="1">
      <c r="B28" s="7" t="s">
        <v>73</v>
      </c>
      <c r="C28" s="6">
        <v>-8481</v>
      </c>
      <c r="D28" s="6"/>
      <c r="E28" s="6">
        <v>-7116</v>
      </c>
    </row>
    <row r="29" spans="3:5" ht="15" customHeight="1">
      <c r="C29" s="8">
        <f>SUM(C27:C28)</f>
        <v>-9290</v>
      </c>
      <c r="D29" s="6"/>
      <c r="E29" s="8">
        <f>SUM(E27:E28)</f>
        <v>-7256</v>
      </c>
    </row>
    <row r="30" spans="3:5" ht="15" customHeight="1">
      <c r="C30" s="8"/>
      <c r="D30" s="6"/>
      <c r="E30" s="8"/>
    </row>
    <row r="31" spans="2:5" ht="15" customHeight="1">
      <c r="B31" s="7" t="s">
        <v>74</v>
      </c>
      <c r="C31" s="6"/>
      <c r="D31" s="6"/>
      <c r="E31" s="6"/>
    </row>
    <row r="32" spans="2:5" ht="15" customHeight="1">
      <c r="B32" s="7" t="s">
        <v>75</v>
      </c>
      <c r="C32" s="6">
        <v>600</v>
      </c>
      <c r="D32" s="6"/>
      <c r="E32" s="6" t="s">
        <v>57</v>
      </c>
    </row>
    <row r="33" spans="2:5" ht="15" customHeight="1">
      <c r="B33" s="7" t="s">
        <v>76</v>
      </c>
      <c r="C33" s="6">
        <v>-3117</v>
      </c>
      <c r="D33" s="6"/>
      <c r="E33" s="6">
        <v>-3039</v>
      </c>
    </row>
    <row r="34" spans="2:5" ht="15" customHeight="1">
      <c r="B34" s="7" t="s">
        <v>77</v>
      </c>
      <c r="C34" s="6" t="s">
        <v>57</v>
      </c>
      <c r="D34" s="6"/>
      <c r="E34" s="6">
        <v>5185</v>
      </c>
    </row>
    <row r="35" spans="3:5" ht="15" customHeight="1">
      <c r="C35" s="8">
        <f>SUM(C32:C34)</f>
        <v>-2517</v>
      </c>
      <c r="D35" s="6"/>
      <c r="E35" s="8">
        <f>SUM(E32:E34)</f>
        <v>2146</v>
      </c>
    </row>
    <row r="36" spans="3:5" ht="15" customHeight="1">
      <c r="C36" s="8"/>
      <c r="D36" s="6"/>
      <c r="E36" s="8"/>
    </row>
    <row r="37" spans="2:5" ht="15" customHeight="1">
      <c r="B37" s="7" t="s">
        <v>78</v>
      </c>
      <c r="C37" s="6">
        <f>C24+C29+C35</f>
        <v>-1823</v>
      </c>
      <c r="D37" s="6"/>
      <c r="E37" s="6">
        <f>E24+E29+E35</f>
        <v>8419</v>
      </c>
    </row>
    <row r="38" spans="3:5" ht="15" customHeight="1">
      <c r="C38" s="6"/>
      <c r="D38" s="6"/>
      <c r="E38" s="6"/>
    </row>
    <row r="39" spans="2:5" ht="15" customHeight="1">
      <c r="B39" s="7" t="s">
        <v>79</v>
      </c>
      <c r="C39" s="6">
        <v>14001</v>
      </c>
      <c r="D39" s="6"/>
      <c r="E39" s="6">
        <v>5582</v>
      </c>
    </row>
    <row r="40" spans="3:5" ht="15" customHeight="1">
      <c r="C40" s="6"/>
      <c r="D40" s="6"/>
      <c r="E40" s="6"/>
    </row>
    <row r="41" spans="2:5" ht="15" customHeight="1">
      <c r="B41" s="7" t="s">
        <v>80</v>
      </c>
      <c r="C41" s="8">
        <f>SUM(C37:C39)</f>
        <v>12178</v>
      </c>
      <c r="D41" s="6"/>
      <c r="E41" s="8">
        <f>SUM(E37:E39)</f>
        <v>14001</v>
      </c>
    </row>
    <row r="42" spans="3:5" ht="15" customHeight="1">
      <c r="C42" s="8"/>
      <c r="D42" s="6"/>
      <c r="E42" s="8"/>
    </row>
    <row r="44" ht="15">
      <c r="B44" s="7" t="s">
        <v>81</v>
      </c>
    </row>
    <row r="45" ht="15">
      <c r="B45" s="7" t="s">
        <v>21</v>
      </c>
    </row>
  </sheetData>
  <printOptions/>
  <pageMargins left="0.6" right="0.25" top="0.4" bottom="0.3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OutlineSymbols="0" zoomScale="87" zoomScaleNormal="87" workbookViewId="0" topLeftCell="A1">
      <selection activeCell="G31" sqref="A1:G31"/>
    </sheetView>
  </sheetViews>
  <sheetFormatPr defaultColWidth="8.88671875" defaultRowHeight="15"/>
  <cols>
    <col min="1" max="1" width="4.6640625" style="1" customWidth="1"/>
    <col min="2" max="2" width="23.6640625" style="1" customWidth="1"/>
    <col min="3" max="7" width="14.6640625" style="3" customWidth="1"/>
    <col min="8" max="16384" width="9.6640625" style="1" customWidth="1"/>
  </cols>
  <sheetData>
    <row r="1" spans="1:8" ht="15.75">
      <c r="A1" s="15"/>
      <c r="B1" s="2" t="s">
        <v>0</v>
      </c>
      <c r="H1" s="15"/>
    </row>
    <row r="2" spans="1:8" ht="15.75">
      <c r="A2" s="15"/>
      <c r="B2" s="2" t="s">
        <v>1</v>
      </c>
      <c r="H2" s="15"/>
    </row>
    <row r="3" spans="1:8" ht="15">
      <c r="A3" s="15"/>
      <c r="H3" s="15"/>
    </row>
    <row r="4" spans="1:8" ht="15.75">
      <c r="A4" s="15"/>
      <c r="B4" s="2" t="s">
        <v>84</v>
      </c>
      <c r="H4" s="15"/>
    </row>
    <row r="5" spans="1:8" ht="15">
      <c r="A5" s="15"/>
      <c r="H5" s="15"/>
    </row>
    <row r="6" spans="1:8" ht="15.75">
      <c r="A6" s="15"/>
      <c r="C6" s="4"/>
      <c r="D6" s="4" t="s">
        <v>94</v>
      </c>
      <c r="E6" s="4" t="s">
        <v>94</v>
      </c>
      <c r="F6" s="4"/>
      <c r="G6" s="4"/>
      <c r="H6" s="15"/>
    </row>
    <row r="7" spans="1:8" ht="15.75">
      <c r="A7" s="15"/>
      <c r="C7" s="4"/>
      <c r="D7" s="4" t="s">
        <v>95</v>
      </c>
      <c r="E7" s="4" t="s">
        <v>97</v>
      </c>
      <c r="F7" s="4"/>
      <c r="G7" s="4"/>
      <c r="H7" s="15"/>
    </row>
    <row r="8" spans="1:8" ht="15.75">
      <c r="A8" s="15"/>
      <c r="C8" s="4" t="s">
        <v>93</v>
      </c>
      <c r="D8" s="4" t="s">
        <v>96</v>
      </c>
      <c r="E8" s="4" t="s">
        <v>3</v>
      </c>
      <c r="F8" s="4" t="s">
        <v>98</v>
      </c>
      <c r="G8" s="4" t="s">
        <v>99</v>
      </c>
      <c r="H8" s="15"/>
    </row>
    <row r="9" spans="1:8" ht="15.75">
      <c r="A9" s="15"/>
      <c r="C9" s="5" t="s">
        <v>25</v>
      </c>
      <c r="D9" s="5" t="s">
        <v>25</v>
      </c>
      <c r="E9" s="5" t="s">
        <v>25</v>
      </c>
      <c r="F9" s="5" t="s">
        <v>25</v>
      </c>
      <c r="G9" s="5" t="s">
        <v>25</v>
      </c>
      <c r="H9" s="15"/>
    </row>
    <row r="10" spans="1:8" ht="15">
      <c r="A10" s="15"/>
      <c r="B10" s="7" t="s">
        <v>85</v>
      </c>
      <c r="H10" s="15"/>
    </row>
    <row r="11" spans="1:8" ht="15">
      <c r="A11" s="15"/>
      <c r="B11" s="7" t="s">
        <v>82</v>
      </c>
      <c r="H11" s="15"/>
    </row>
    <row r="12" spans="1:8" ht="15">
      <c r="A12" s="15"/>
      <c r="H12" s="15"/>
    </row>
    <row r="13" spans="1:8" ht="15">
      <c r="A13" s="15"/>
      <c r="B13" s="7" t="s">
        <v>86</v>
      </c>
      <c r="C13" s="6">
        <f>C27</f>
        <v>69224</v>
      </c>
      <c r="D13" s="6">
        <f>D27</f>
        <v>3583</v>
      </c>
      <c r="E13" s="6" t="s">
        <v>57</v>
      </c>
      <c r="F13" s="6">
        <f>F27</f>
        <v>26858</v>
      </c>
      <c r="G13" s="6">
        <f>SUM(C13:F13)</f>
        <v>99665</v>
      </c>
      <c r="H13" s="15"/>
    </row>
    <row r="14" spans="1:8" ht="15">
      <c r="A14" s="15"/>
      <c r="C14" s="6"/>
      <c r="D14" s="6"/>
      <c r="E14" s="6"/>
      <c r="F14" s="6"/>
      <c r="G14" s="6"/>
      <c r="H14" s="15"/>
    </row>
    <row r="15" spans="1:8" ht="15">
      <c r="A15" s="15"/>
      <c r="B15" s="7" t="s">
        <v>87</v>
      </c>
      <c r="C15" s="6">
        <f>C17-C13</f>
        <v>0</v>
      </c>
      <c r="D15" s="6">
        <f>D17-D13</f>
        <v>0</v>
      </c>
      <c r="E15" s="6"/>
      <c r="F15" s="6">
        <f>F17-F13</f>
        <v>12634</v>
      </c>
      <c r="G15" s="6">
        <f>SUM(C15:F15)</f>
        <v>12634</v>
      </c>
      <c r="H15" s="15"/>
    </row>
    <row r="16" spans="1:8" ht="15">
      <c r="A16" s="15"/>
      <c r="C16" s="6"/>
      <c r="D16" s="6"/>
      <c r="E16" s="6"/>
      <c r="F16" s="6"/>
      <c r="G16" s="6"/>
      <c r="H16" s="15"/>
    </row>
    <row r="17" spans="1:8" ht="18.75" customHeight="1">
      <c r="A17" s="15"/>
      <c r="B17" s="7" t="s">
        <v>88</v>
      </c>
      <c r="C17" s="8">
        <v>69224</v>
      </c>
      <c r="D17" s="8">
        <v>3583</v>
      </c>
      <c r="E17" s="8">
        <f>SUM(E13:E15)</f>
        <v>0</v>
      </c>
      <c r="F17" s="8">
        <v>39492</v>
      </c>
      <c r="G17" s="8">
        <f>SUM(G13:G15)</f>
        <v>112299</v>
      </c>
      <c r="H17" s="15"/>
    </row>
    <row r="18" spans="1:8" ht="15">
      <c r="A18" s="15"/>
      <c r="C18" s="8"/>
      <c r="D18" s="8"/>
      <c r="E18" s="8"/>
      <c r="F18" s="8"/>
      <c r="G18" s="8"/>
      <c r="H18" s="15"/>
    </row>
    <row r="19" spans="1:8" ht="15">
      <c r="A19" s="15"/>
      <c r="C19" s="6"/>
      <c r="D19" s="6"/>
      <c r="E19" s="6"/>
      <c r="F19" s="6"/>
      <c r="G19" s="6"/>
      <c r="H19" s="15"/>
    </row>
    <row r="20" spans="1:8" ht="15">
      <c r="A20" s="15"/>
      <c r="B20" s="7" t="s">
        <v>89</v>
      </c>
      <c r="C20" s="6"/>
      <c r="D20" s="6"/>
      <c r="E20" s="6"/>
      <c r="F20" s="6"/>
      <c r="G20" s="6"/>
      <c r="H20" s="15"/>
    </row>
    <row r="21" spans="1:8" ht="15">
      <c r="A21" s="15"/>
      <c r="B21" s="7" t="s">
        <v>83</v>
      </c>
      <c r="C21" s="6"/>
      <c r="D21" s="6"/>
      <c r="E21" s="6"/>
      <c r="F21" s="6"/>
      <c r="G21" s="6"/>
      <c r="H21" s="15"/>
    </row>
    <row r="22" spans="1:8" ht="15">
      <c r="A22" s="15"/>
      <c r="C22" s="6"/>
      <c r="D22" s="6"/>
      <c r="E22" s="6"/>
      <c r="F22" s="6"/>
      <c r="G22" s="6"/>
      <c r="H22" s="15"/>
    </row>
    <row r="23" spans="1:8" ht="15">
      <c r="A23" s="15"/>
      <c r="B23" s="7" t="s">
        <v>86</v>
      </c>
      <c r="C23" s="6">
        <v>42854</v>
      </c>
      <c r="D23" s="6">
        <v>1693</v>
      </c>
      <c r="E23" s="6" t="s">
        <v>57</v>
      </c>
      <c r="F23" s="6">
        <v>39870</v>
      </c>
      <c r="G23" s="6">
        <f>SUM(C23:F23)</f>
        <v>84417</v>
      </c>
      <c r="H23" s="15"/>
    </row>
    <row r="24" spans="1:8" ht="15">
      <c r="A24" s="15"/>
      <c r="C24" s="6"/>
      <c r="D24" s="6"/>
      <c r="E24" s="6"/>
      <c r="F24" s="6"/>
      <c r="G24" s="6"/>
      <c r="H24" s="15"/>
    </row>
    <row r="25" spans="1:8" ht="15">
      <c r="A25" s="15"/>
      <c r="B25" s="7" t="s">
        <v>90</v>
      </c>
      <c r="C25" s="6">
        <v>26370</v>
      </c>
      <c r="D25" s="6">
        <v>1890</v>
      </c>
      <c r="E25" s="6" t="s">
        <v>57</v>
      </c>
      <c r="F25" s="6">
        <v>-13012</v>
      </c>
      <c r="G25" s="6">
        <f>SUM(C25:F25)</f>
        <v>15248</v>
      </c>
      <c r="H25" s="15"/>
    </row>
    <row r="26" spans="1:8" ht="15">
      <c r="A26" s="15"/>
      <c r="C26" s="6"/>
      <c r="D26" s="6"/>
      <c r="E26" s="6"/>
      <c r="F26" s="6"/>
      <c r="G26" s="6"/>
      <c r="H26" s="15"/>
    </row>
    <row r="27" spans="1:8" ht="18.75" customHeight="1">
      <c r="A27" s="15"/>
      <c r="B27" s="7" t="s">
        <v>91</v>
      </c>
      <c r="C27" s="8">
        <f>SUM(C23:C25)</f>
        <v>69224</v>
      </c>
      <c r="D27" s="8">
        <f>SUM(D23:D25)</f>
        <v>3583</v>
      </c>
      <c r="E27" s="8">
        <f>SUM(E23:E25)</f>
        <v>0</v>
      </c>
      <c r="F27" s="8">
        <f>SUM(F23:F25)</f>
        <v>26858</v>
      </c>
      <c r="G27" s="8">
        <f>SUM(G23:G25)</f>
        <v>99665</v>
      </c>
      <c r="H27" s="15"/>
    </row>
    <row r="28" spans="1:8" ht="15">
      <c r="A28" s="15"/>
      <c r="C28" s="16"/>
      <c r="D28" s="16"/>
      <c r="E28" s="16"/>
      <c r="F28" s="16"/>
      <c r="G28" s="16"/>
      <c r="H28" s="15"/>
    </row>
    <row r="29" spans="1:8" ht="15">
      <c r="A29" s="15"/>
      <c r="H29" s="15"/>
    </row>
    <row r="30" spans="1:8" ht="15">
      <c r="A30" s="15"/>
      <c r="B30" s="7" t="s">
        <v>92</v>
      </c>
      <c r="H30" s="15"/>
    </row>
    <row r="31" spans="1:8" ht="15">
      <c r="A31" s="15"/>
      <c r="B31" s="7" t="s">
        <v>21</v>
      </c>
      <c r="H31" s="15"/>
    </row>
    <row r="32" spans="1:2" ht="15">
      <c r="A32" s="15"/>
      <c r="B32" s="15"/>
    </row>
  </sheetData>
  <printOptions/>
  <pageMargins left="0.6" right="0.25" top="0.4" bottom="0.3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